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300" activeTab="0"/>
  </bookViews>
  <sheets>
    <sheet name="行道树" sheetId="1" r:id="rId1"/>
    <sheet name="地块面积测算" sheetId="2" r:id="rId2"/>
  </sheets>
  <definedNames/>
  <calcPr fullCalcOnLoad="1"/>
</workbook>
</file>

<file path=xl/sharedStrings.xml><?xml version="1.0" encoding="utf-8"?>
<sst xmlns="http://schemas.openxmlformats.org/spreadsheetml/2006/main" count="185" uniqueCount="127">
  <si>
    <t>序号</t>
  </si>
  <si>
    <t>数量</t>
  </si>
  <si>
    <t>规格</t>
  </si>
  <si>
    <t>单价</t>
  </si>
  <si>
    <t>总价</t>
  </si>
  <si>
    <t>雪松</t>
  </si>
  <si>
    <t>法桐</t>
  </si>
  <si>
    <t>垂柳</t>
  </si>
  <si>
    <t>香樟(大)</t>
  </si>
  <si>
    <t>银杏(大)</t>
  </si>
  <si>
    <t>香樟(小)</t>
  </si>
  <si>
    <t>银杏(小)</t>
  </si>
  <si>
    <t>朴树(大)</t>
  </si>
  <si>
    <t>朴树(小)</t>
  </si>
  <si>
    <t>槐树(大)</t>
  </si>
  <si>
    <t>槐树(小)</t>
  </si>
  <si>
    <t>广玉兰(大)</t>
  </si>
  <si>
    <t>广玉兰(小)</t>
  </si>
  <si>
    <t>棕榈</t>
  </si>
  <si>
    <t>胸径15cm以上,高6m</t>
  </si>
  <si>
    <t>胸径10cm,高4m</t>
  </si>
  <si>
    <t>开发时间</t>
  </si>
  <si>
    <t>组团编号</t>
  </si>
  <si>
    <t>占地面积(m2)</t>
  </si>
  <si>
    <t>占地面积(亩)</t>
  </si>
  <si>
    <t>C-2</t>
  </si>
  <si>
    <t>C-3</t>
  </si>
  <si>
    <t>C-5</t>
  </si>
  <si>
    <t xml:space="preserve"> 高3、4</t>
  </si>
  <si>
    <t xml:space="preserve"> 高5</t>
  </si>
  <si>
    <t>总计面积（亩）</t>
  </si>
  <si>
    <t>首期开发</t>
  </si>
  <si>
    <t>未来2-3年内开发</t>
  </si>
  <si>
    <t>A-1</t>
  </si>
  <si>
    <t>B</t>
  </si>
  <si>
    <t>B-1</t>
  </si>
  <si>
    <t>C-1</t>
  </si>
  <si>
    <t>C-4</t>
  </si>
  <si>
    <t>G-1</t>
  </si>
  <si>
    <t>G-2</t>
  </si>
  <si>
    <t>G-3</t>
  </si>
  <si>
    <t>绿化方案</t>
  </si>
  <si>
    <t>种植地被植物白三叶</t>
  </si>
  <si>
    <t>总价</t>
  </si>
  <si>
    <t>单价（元/亩)</t>
  </si>
  <si>
    <t>C-6</t>
  </si>
  <si>
    <t>D</t>
  </si>
  <si>
    <t>E</t>
  </si>
  <si>
    <t>E-1</t>
  </si>
  <si>
    <t>F-1</t>
  </si>
  <si>
    <t>F-2</t>
  </si>
  <si>
    <t>G-4</t>
  </si>
  <si>
    <t>G-5</t>
  </si>
  <si>
    <t>G-6</t>
  </si>
  <si>
    <t>H-1</t>
  </si>
  <si>
    <t>H-2</t>
  </si>
  <si>
    <t>H-3</t>
  </si>
  <si>
    <t>H-4</t>
  </si>
  <si>
    <t>H-5</t>
  </si>
  <si>
    <t>J-1</t>
  </si>
  <si>
    <t>J-2</t>
  </si>
  <si>
    <t>K</t>
  </si>
  <si>
    <t>高1、2、8、9</t>
  </si>
  <si>
    <t>高6</t>
  </si>
  <si>
    <t>高7</t>
  </si>
  <si>
    <t>L</t>
  </si>
  <si>
    <t>L-1</t>
  </si>
  <si>
    <t>A</t>
  </si>
  <si>
    <t>A-2</t>
  </si>
  <si>
    <t>其他</t>
  </si>
  <si>
    <t>高1.7m</t>
  </si>
  <si>
    <t>序</t>
  </si>
  <si>
    <t>名 称</t>
  </si>
  <si>
    <t>胸径20cm以上,高6m</t>
  </si>
  <si>
    <t>珊瑚树</t>
  </si>
  <si>
    <t>紫叶李</t>
  </si>
  <si>
    <t>垂丝海棠</t>
  </si>
  <si>
    <t>枇杷</t>
  </si>
  <si>
    <t>石楠</t>
  </si>
  <si>
    <t>洒金珊瑚</t>
  </si>
  <si>
    <t>开发进度表</t>
  </si>
  <si>
    <t>最后开发</t>
  </si>
  <si>
    <t>胸径8cm,高3m</t>
  </si>
  <si>
    <t>腊梅</t>
  </si>
  <si>
    <t>胸径6cm,高2m</t>
  </si>
  <si>
    <t>二乔玉兰</t>
  </si>
  <si>
    <t>紫薇</t>
  </si>
  <si>
    <t>高0.8m</t>
  </si>
  <si>
    <t>重阳木</t>
  </si>
  <si>
    <t>南天竹</t>
  </si>
  <si>
    <t>丝兰</t>
  </si>
  <si>
    <t>白玉兰</t>
  </si>
  <si>
    <t>胸径6-8cm,高3m</t>
  </si>
  <si>
    <t>高0.6m</t>
  </si>
  <si>
    <t>山茶花</t>
  </si>
  <si>
    <t>高1-1.5m</t>
  </si>
  <si>
    <t>迎春</t>
  </si>
  <si>
    <t>金丝桃</t>
  </si>
  <si>
    <t>高0.5m</t>
  </si>
  <si>
    <t>结香</t>
  </si>
  <si>
    <t>苗木清单</t>
  </si>
  <si>
    <t>白三叶</t>
  </si>
  <si>
    <t>单位</t>
  </si>
  <si>
    <t>棵</t>
  </si>
  <si>
    <t>万m2</t>
  </si>
  <si>
    <t>红花酌酱草</t>
  </si>
  <si>
    <t>麦冬</t>
  </si>
  <si>
    <t>鸳尾</t>
  </si>
  <si>
    <t>梅花</t>
  </si>
  <si>
    <t>狗牙根</t>
  </si>
  <si>
    <t>南京卧龙湖置业有限公司</t>
  </si>
  <si>
    <t>马晶晶</t>
  </si>
  <si>
    <t>025-84527090-6612</t>
  </si>
  <si>
    <t>leabreeze@163.com</t>
  </si>
  <si>
    <t>地径6cm,高2m</t>
  </si>
  <si>
    <t>地径8cm,高3m</t>
  </si>
  <si>
    <t>地径6cm,高3m</t>
  </si>
  <si>
    <t>地径4-6cm,高1.5m</t>
  </si>
  <si>
    <t>海桐(球)</t>
  </si>
  <si>
    <t>地径4-6cm,高2m</t>
  </si>
  <si>
    <t>地径4-6cm,高2m</t>
  </si>
  <si>
    <t>高杆女贞(大)</t>
  </si>
  <si>
    <t>高杆女贞(小)</t>
  </si>
  <si>
    <t>冠幅0.8m</t>
  </si>
  <si>
    <t>四季桂(大)</t>
  </si>
  <si>
    <t>四季桂(小)</t>
  </si>
  <si>
    <t>地径3-4cm,高2m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</si>
</sst>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_ "/>
    <numFmt numFmtId="186" formatCode="0_ "/>
    <numFmt numFmtId="187" formatCode="0;_夀"/>
    <numFmt numFmtId="188" formatCode="0;_됀"/>
    <numFmt numFmtId="189" formatCode="0;_頀"/>
    <numFmt numFmtId="190" formatCode="0_);[Red]\(0\)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84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8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84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84" fontId="2" fillId="0" borderId="4" xfId="0" applyNumberFormat="1" applyFont="1" applyBorder="1" applyAlignment="1">
      <alignment horizontal="center" vertical="center"/>
    </xf>
    <xf numFmtId="184" fontId="2" fillId="0" borderId="5" xfId="0" applyNumberFormat="1" applyFont="1" applyBorder="1" applyAlignment="1">
      <alignment horizontal="center" vertical="center"/>
    </xf>
    <xf numFmtId="184" fontId="2" fillId="0" borderId="6" xfId="0" applyNumberFormat="1" applyFont="1" applyBorder="1" applyAlignment="1">
      <alignment horizontal="center" vertical="center"/>
    </xf>
    <xf numFmtId="184" fontId="2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190" fontId="2" fillId="0" borderId="1" xfId="0" applyNumberFormat="1" applyFont="1" applyBorder="1" applyAlignment="1">
      <alignment horizontal="center" vertical="center"/>
    </xf>
    <xf numFmtId="186" fontId="2" fillId="0" borderId="1" xfId="0" applyNumberFormat="1" applyFont="1" applyBorder="1" applyAlignment="1">
      <alignment horizontal="right" vertical="center"/>
    </xf>
    <xf numFmtId="190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9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90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190" fontId="2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8" xfId="0" applyNumberFormat="1" applyFont="1" applyBorder="1" applyAlignment="1">
      <alignment horizontal="center" vertical="center"/>
    </xf>
    <xf numFmtId="184" fontId="2" fillId="0" borderId="9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184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84" fontId="2" fillId="0" borderId="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184" fontId="2" fillId="0" borderId="16" xfId="0" applyNumberFormat="1" applyFont="1" applyBorder="1" applyAlignment="1">
      <alignment horizontal="center" vertical="center"/>
    </xf>
    <xf numFmtId="184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0">
      <selection activeCell="G44" sqref="G44"/>
    </sheetView>
  </sheetViews>
  <sheetFormatPr defaultColWidth="9.00390625" defaultRowHeight="14.25"/>
  <cols>
    <col min="1" max="1" width="3.625" style="1" customWidth="1"/>
    <col min="2" max="2" width="15.375" style="25" customWidth="1"/>
    <col min="3" max="3" width="4.75390625" style="1" bestFit="1" customWidth="1"/>
    <col min="4" max="4" width="8.875" style="26" customWidth="1"/>
    <col min="5" max="5" width="9.50390625" style="27" customWidth="1"/>
    <col min="6" max="6" width="11.125" style="28" customWidth="1"/>
    <col min="7" max="7" width="22.875" style="1" customWidth="1"/>
    <col min="8" max="8" width="19.875" style="1" customWidth="1"/>
    <col min="9" max="16384" width="9.00390625" style="1" customWidth="1"/>
  </cols>
  <sheetData>
    <row r="1" spans="1:7" ht="38.25" customHeight="1">
      <c r="A1" s="31" t="s">
        <v>100</v>
      </c>
      <c r="B1" s="31"/>
      <c r="C1" s="31"/>
      <c r="D1" s="31"/>
      <c r="E1" s="31"/>
      <c r="F1" s="31"/>
      <c r="G1" s="31"/>
    </row>
    <row r="2" spans="1:7" s="24" customFormat="1" ht="27" customHeight="1">
      <c r="A2" s="4" t="s">
        <v>71</v>
      </c>
      <c r="B2" s="4" t="s">
        <v>72</v>
      </c>
      <c r="C2" s="4" t="s">
        <v>102</v>
      </c>
      <c r="D2" s="16" t="s">
        <v>1</v>
      </c>
      <c r="E2" s="17" t="s">
        <v>3</v>
      </c>
      <c r="F2" s="16" t="s">
        <v>4</v>
      </c>
      <c r="G2" s="4" t="s">
        <v>2</v>
      </c>
    </row>
    <row r="3" spans="1:7" ht="12">
      <c r="A3" s="2">
        <v>1</v>
      </c>
      <c r="B3" s="18" t="s">
        <v>8</v>
      </c>
      <c r="C3" s="2" t="s">
        <v>103</v>
      </c>
      <c r="D3" s="19">
        <v>100</v>
      </c>
      <c r="E3" s="20"/>
      <c r="F3" s="21"/>
      <c r="G3" s="2" t="s">
        <v>19</v>
      </c>
    </row>
    <row r="4" spans="1:7" ht="12">
      <c r="A4" s="2">
        <v>2</v>
      </c>
      <c r="B4" s="18" t="s">
        <v>10</v>
      </c>
      <c r="C4" s="2" t="s">
        <v>103</v>
      </c>
      <c r="D4" s="19">
        <v>183</v>
      </c>
      <c r="E4" s="20"/>
      <c r="F4" s="21"/>
      <c r="G4" s="2" t="s">
        <v>20</v>
      </c>
    </row>
    <row r="5" spans="1:7" ht="12">
      <c r="A5" s="2">
        <v>3</v>
      </c>
      <c r="B5" s="18" t="s">
        <v>9</v>
      </c>
      <c r="C5" s="2" t="s">
        <v>103</v>
      </c>
      <c r="D5" s="19">
        <v>100</v>
      </c>
      <c r="E5" s="20"/>
      <c r="F5" s="21"/>
      <c r="G5" s="2" t="s">
        <v>19</v>
      </c>
    </row>
    <row r="6" spans="1:7" ht="12">
      <c r="A6" s="2">
        <v>4</v>
      </c>
      <c r="B6" s="18" t="s">
        <v>11</v>
      </c>
      <c r="C6" s="2" t="s">
        <v>103</v>
      </c>
      <c r="D6" s="19">
        <v>183</v>
      </c>
      <c r="E6" s="20"/>
      <c r="F6" s="21"/>
      <c r="G6" s="2" t="s">
        <v>20</v>
      </c>
    </row>
    <row r="7" spans="1:7" ht="12">
      <c r="A7" s="2">
        <v>5</v>
      </c>
      <c r="B7" s="18" t="s">
        <v>12</v>
      </c>
      <c r="C7" s="2" t="s">
        <v>103</v>
      </c>
      <c r="D7" s="19">
        <v>100</v>
      </c>
      <c r="E7" s="20"/>
      <c r="F7" s="21"/>
      <c r="G7" s="2" t="s">
        <v>73</v>
      </c>
    </row>
    <row r="8" spans="1:7" ht="12">
      <c r="A8" s="2">
        <v>6</v>
      </c>
      <c r="B8" s="18" t="s">
        <v>13</v>
      </c>
      <c r="C8" s="2" t="s">
        <v>103</v>
      </c>
      <c r="D8" s="19">
        <v>267</v>
      </c>
      <c r="E8" s="20"/>
      <c r="F8" s="21"/>
      <c r="G8" s="2" t="s">
        <v>20</v>
      </c>
    </row>
    <row r="9" spans="1:7" ht="12">
      <c r="A9" s="2">
        <v>7</v>
      </c>
      <c r="B9" s="18" t="s">
        <v>5</v>
      </c>
      <c r="C9" s="2" t="s">
        <v>103</v>
      </c>
      <c r="D9" s="19">
        <v>200</v>
      </c>
      <c r="E9" s="20"/>
      <c r="F9" s="21"/>
      <c r="G9" s="2" t="s">
        <v>20</v>
      </c>
    </row>
    <row r="10" spans="1:7" ht="12">
      <c r="A10" s="2">
        <v>8</v>
      </c>
      <c r="B10" s="18" t="s">
        <v>6</v>
      </c>
      <c r="C10" s="2" t="s">
        <v>103</v>
      </c>
      <c r="D10" s="19">
        <v>63</v>
      </c>
      <c r="E10" s="20"/>
      <c r="F10" s="21"/>
      <c r="G10" s="2" t="s">
        <v>20</v>
      </c>
    </row>
    <row r="11" spans="1:7" ht="12">
      <c r="A11" s="2">
        <v>9</v>
      </c>
      <c r="B11" s="18" t="s">
        <v>14</v>
      </c>
      <c r="C11" s="2" t="s">
        <v>103</v>
      </c>
      <c r="D11" s="19">
        <v>100</v>
      </c>
      <c r="E11" s="20"/>
      <c r="F11" s="21"/>
      <c r="G11" s="2" t="s">
        <v>19</v>
      </c>
    </row>
    <row r="12" spans="1:7" ht="12">
      <c r="A12" s="2">
        <v>10</v>
      </c>
      <c r="B12" s="18" t="s">
        <v>15</v>
      </c>
      <c r="C12" s="2" t="s">
        <v>103</v>
      </c>
      <c r="D12" s="19">
        <v>233</v>
      </c>
      <c r="E12" s="20"/>
      <c r="F12" s="21"/>
      <c r="G12" s="2" t="s">
        <v>20</v>
      </c>
    </row>
    <row r="13" spans="1:7" ht="12">
      <c r="A13" s="2">
        <v>11</v>
      </c>
      <c r="B13" s="18" t="s">
        <v>16</v>
      </c>
      <c r="C13" s="2" t="s">
        <v>103</v>
      </c>
      <c r="D13" s="19">
        <v>83</v>
      </c>
      <c r="E13" s="20"/>
      <c r="F13" s="21"/>
      <c r="G13" s="2" t="s">
        <v>19</v>
      </c>
    </row>
    <row r="14" spans="1:7" ht="12">
      <c r="A14" s="2">
        <v>12</v>
      </c>
      <c r="B14" s="18" t="s">
        <v>17</v>
      </c>
      <c r="C14" s="2" t="s">
        <v>103</v>
      </c>
      <c r="D14" s="19">
        <v>233</v>
      </c>
      <c r="E14" s="20"/>
      <c r="F14" s="21"/>
      <c r="G14" s="2" t="s">
        <v>20</v>
      </c>
    </row>
    <row r="15" spans="1:7" ht="12">
      <c r="A15" s="2">
        <v>13</v>
      </c>
      <c r="B15" s="18" t="s">
        <v>124</v>
      </c>
      <c r="C15" s="2" t="s">
        <v>103</v>
      </c>
      <c r="D15" s="19">
        <v>156</v>
      </c>
      <c r="E15" s="20"/>
      <c r="F15" s="21"/>
      <c r="G15" s="2" t="s">
        <v>116</v>
      </c>
    </row>
    <row r="16" spans="1:7" ht="12">
      <c r="A16" s="2">
        <v>30</v>
      </c>
      <c r="B16" s="18" t="s">
        <v>125</v>
      </c>
      <c r="C16" s="2" t="s">
        <v>103</v>
      </c>
      <c r="D16" s="19">
        <v>333</v>
      </c>
      <c r="E16" s="23"/>
      <c r="F16" s="21"/>
      <c r="G16" s="2" t="s">
        <v>126</v>
      </c>
    </row>
    <row r="17" spans="1:7" ht="12">
      <c r="A17" s="2">
        <v>14</v>
      </c>
      <c r="B17" s="22" t="s">
        <v>108</v>
      </c>
      <c r="C17" s="2" t="s">
        <v>103</v>
      </c>
      <c r="D17" s="19">
        <v>100</v>
      </c>
      <c r="E17" s="23"/>
      <c r="F17" s="21"/>
      <c r="G17" s="2" t="s">
        <v>115</v>
      </c>
    </row>
    <row r="18" spans="1:7" ht="12">
      <c r="A18" s="2">
        <v>15</v>
      </c>
      <c r="B18" s="18" t="s">
        <v>83</v>
      </c>
      <c r="C18" s="2" t="s">
        <v>103</v>
      </c>
      <c r="D18" s="19">
        <v>110</v>
      </c>
      <c r="E18" s="23"/>
      <c r="F18" s="21"/>
      <c r="G18" s="2" t="s">
        <v>114</v>
      </c>
    </row>
    <row r="19" spans="1:7" ht="12">
      <c r="A19" s="2">
        <v>16</v>
      </c>
      <c r="B19" s="18" t="s">
        <v>76</v>
      </c>
      <c r="C19" s="2" t="s">
        <v>103</v>
      </c>
      <c r="D19" s="19">
        <v>120</v>
      </c>
      <c r="E19" s="23"/>
      <c r="F19" s="21"/>
      <c r="G19" s="2" t="s">
        <v>114</v>
      </c>
    </row>
    <row r="20" spans="1:7" ht="12">
      <c r="A20" s="2">
        <v>17</v>
      </c>
      <c r="B20" s="18" t="s">
        <v>85</v>
      </c>
      <c r="C20" s="2" t="s">
        <v>103</v>
      </c>
      <c r="D20" s="19">
        <v>44</v>
      </c>
      <c r="E20" s="23"/>
      <c r="F20" s="21"/>
      <c r="G20" s="2" t="s">
        <v>82</v>
      </c>
    </row>
    <row r="21" spans="1:7" ht="12">
      <c r="A21" s="2">
        <v>18</v>
      </c>
      <c r="B21" s="18" t="s">
        <v>78</v>
      </c>
      <c r="C21" s="2" t="s">
        <v>103</v>
      </c>
      <c r="D21" s="19">
        <v>63</v>
      </c>
      <c r="E21" s="23"/>
      <c r="F21" s="21"/>
      <c r="G21" s="2" t="s">
        <v>84</v>
      </c>
    </row>
    <row r="22" spans="1:7" ht="12">
      <c r="A22" s="2">
        <v>19</v>
      </c>
      <c r="B22" s="18" t="s">
        <v>86</v>
      </c>
      <c r="C22" s="2" t="s">
        <v>103</v>
      </c>
      <c r="D22" s="19">
        <v>120</v>
      </c>
      <c r="E22" s="23"/>
      <c r="F22" s="21"/>
      <c r="G22" s="2" t="s">
        <v>117</v>
      </c>
    </row>
    <row r="23" spans="1:7" ht="12">
      <c r="A23" s="2">
        <v>20</v>
      </c>
      <c r="B23" s="18" t="s">
        <v>118</v>
      </c>
      <c r="C23" s="2" t="s">
        <v>103</v>
      </c>
      <c r="D23" s="19">
        <v>120</v>
      </c>
      <c r="E23" s="23"/>
      <c r="F23" s="21"/>
      <c r="G23" s="2" t="s">
        <v>123</v>
      </c>
    </row>
    <row r="24" spans="1:7" ht="12">
      <c r="A24" s="2">
        <v>21</v>
      </c>
      <c r="B24" s="18" t="s">
        <v>75</v>
      </c>
      <c r="C24" s="2" t="s">
        <v>103</v>
      </c>
      <c r="D24" s="19">
        <v>83</v>
      </c>
      <c r="E24" s="23"/>
      <c r="F24" s="21"/>
      <c r="G24" s="2" t="s">
        <v>119</v>
      </c>
    </row>
    <row r="25" spans="1:7" ht="12">
      <c r="A25" s="2">
        <v>22</v>
      </c>
      <c r="B25" s="18" t="s">
        <v>88</v>
      </c>
      <c r="C25" s="2" t="s">
        <v>103</v>
      </c>
      <c r="D25" s="19">
        <v>140</v>
      </c>
      <c r="E25" s="23"/>
      <c r="F25" s="21"/>
      <c r="G25" s="2" t="s">
        <v>120</v>
      </c>
    </row>
    <row r="26" spans="1:7" ht="12">
      <c r="A26" s="2">
        <v>23</v>
      </c>
      <c r="B26" s="18" t="s">
        <v>89</v>
      </c>
      <c r="C26" s="2" t="s">
        <v>103</v>
      </c>
      <c r="D26" s="19">
        <v>220</v>
      </c>
      <c r="E26" s="23"/>
      <c r="F26" s="21"/>
      <c r="G26" s="2" t="s">
        <v>87</v>
      </c>
    </row>
    <row r="27" spans="1:7" ht="12">
      <c r="A27" s="2">
        <v>24</v>
      </c>
      <c r="B27" s="18" t="s">
        <v>90</v>
      </c>
      <c r="C27" s="2" t="s">
        <v>103</v>
      </c>
      <c r="D27" s="19">
        <v>160</v>
      </c>
      <c r="E27" s="23"/>
      <c r="F27" s="21"/>
      <c r="G27" s="2" t="s">
        <v>123</v>
      </c>
    </row>
    <row r="28" spans="1:7" ht="12">
      <c r="A28" s="2">
        <v>25</v>
      </c>
      <c r="B28" s="18" t="s">
        <v>121</v>
      </c>
      <c r="C28" s="2" t="s">
        <v>103</v>
      </c>
      <c r="D28" s="19">
        <v>200</v>
      </c>
      <c r="E28" s="20"/>
      <c r="F28" s="21"/>
      <c r="G28" s="2" t="s">
        <v>19</v>
      </c>
    </row>
    <row r="29" spans="1:7" ht="12">
      <c r="A29" s="2">
        <v>26</v>
      </c>
      <c r="B29" s="18" t="s">
        <v>122</v>
      </c>
      <c r="C29" s="2" t="s">
        <v>103</v>
      </c>
      <c r="D29" s="19">
        <v>200</v>
      </c>
      <c r="E29" s="20"/>
      <c r="F29" s="21"/>
      <c r="G29" s="2" t="s">
        <v>20</v>
      </c>
    </row>
    <row r="30" spans="1:7" ht="12">
      <c r="A30" s="2">
        <v>27</v>
      </c>
      <c r="B30" s="18" t="s">
        <v>18</v>
      </c>
      <c r="C30" s="2" t="s">
        <v>103</v>
      </c>
      <c r="D30" s="19">
        <v>120</v>
      </c>
      <c r="E30" s="20"/>
      <c r="F30" s="21"/>
      <c r="G30" s="2" t="s">
        <v>20</v>
      </c>
    </row>
    <row r="31" spans="1:7" ht="12">
      <c r="A31" s="2">
        <v>28</v>
      </c>
      <c r="B31" s="18" t="s">
        <v>91</v>
      </c>
      <c r="C31" s="2" t="s">
        <v>103</v>
      </c>
      <c r="D31" s="19">
        <v>50</v>
      </c>
      <c r="E31" s="23"/>
      <c r="F31" s="21"/>
      <c r="G31" s="2" t="s">
        <v>92</v>
      </c>
    </row>
    <row r="32" spans="1:7" ht="12">
      <c r="A32" s="2">
        <v>29</v>
      </c>
      <c r="B32" s="18" t="s">
        <v>7</v>
      </c>
      <c r="C32" s="2" t="s">
        <v>103</v>
      </c>
      <c r="D32" s="19">
        <v>167</v>
      </c>
      <c r="E32" s="20"/>
      <c r="F32" s="21"/>
      <c r="G32" s="2" t="s">
        <v>20</v>
      </c>
    </row>
    <row r="33" spans="1:7" ht="12">
      <c r="A33" s="2">
        <v>31</v>
      </c>
      <c r="B33" s="18" t="s">
        <v>77</v>
      </c>
      <c r="C33" s="2" t="s">
        <v>103</v>
      </c>
      <c r="D33" s="19">
        <v>100</v>
      </c>
      <c r="E33" s="23"/>
      <c r="F33" s="21"/>
      <c r="G33" s="2" t="s">
        <v>119</v>
      </c>
    </row>
    <row r="34" spans="1:7" ht="12">
      <c r="A34" s="2">
        <v>32</v>
      </c>
      <c r="B34" s="18" t="s">
        <v>74</v>
      </c>
      <c r="C34" s="2" t="s">
        <v>103</v>
      </c>
      <c r="D34" s="19">
        <v>6750</v>
      </c>
      <c r="E34" s="23"/>
      <c r="F34" s="21"/>
      <c r="G34" s="2" t="s">
        <v>70</v>
      </c>
    </row>
    <row r="35" spans="1:7" ht="12">
      <c r="A35" s="2">
        <v>33</v>
      </c>
      <c r="B35" s="18" t="s">
        <v>79</v>
      </c>
      <c r="C35" s="2" t="s">
        <v>103</v>
      </c>
      <c r="D35" s="19">
        <v>450</v>
      </c>
      <c r="E35" s="23"/>
      <c r="F35" s="21"/>
      <c r="G35" s="2" t="s">
        <v>93</v>
      </c>
    </row>
    <row r="36" spans="1:7" ht="12">
      <c r="A36" s="2">
        <v>34</v>
      </c>
      <c r="B36" s="18" t="s">
        <v>94</v>
      </c>
      <c r="C36" s="2" t="s">
        <v>103</v>
      </c>
      <c r="D36" s="19">
        <v>106</v>
      </c>
      <c r="E36" s="23"/>
      <c r="F36" s="21"/>
      <c r="G36" s="2" t="s">
        <v>95</v>
      </c>
    </row>
    <row r="37" spans="1:7" ht="12">
      <c r="A37" s="2">
        <v>35</v>
      </c>
      <c r="B37" s="18" t="s">
        <v>96</v>
      </c>
      <c r="C37" s="2" t="s">
        <v>103</v>
      </c>
      <c r="D37" s="19">
        <v>225</v>
      </c>
      <c r="E37" s="23"/>
      <c r="F37" s="21"/>
      <c r="G37" s="2" t="s">
        <v>98</v>
      </c>
    </row>
    <row r="38" spans="1:7" ht="12">
      <c r="A38" s="2">
        <v>36</v>
      </c>
      <c r="B38" s="18" t="s">
        <v>97</v>
      </c>
      <c r="C38" s="2" t="s">
        <v>103</v>
      </c>
      <c r="D38" s="19">
        <v>225</v>
      </c>
      <c r="E38" s="23"/>
      <c r="F38" s="21"/>
      <c r="G38" s="2" t="s">
        <v>98</v>
      </c>
    </row>
    <row r="39" spans="1:7" ht="12">
      <c r="A39" s="2">
        <v>37</v>
      </c>
      <c r="B39" s="18" t="s">
        <v>99</v>
      </c>
      <c r="C39" s="2" t="s">
        <v>103</v>
      </c>
      <c r="D39" s="19">
        <v>88</v>
      </c>
      <c r="E39" s="23"/>
      <c r="F39" s="21"/>
      <c r="G39" s="2" t="s">
        <v>87</v>
      </c>
    </row>
    <row r="40" spans="1:7" ht="12">
      <c r="A40" s="2">
        <v>38</v>
      </c>
      <c r="B40" s="18" t="s">
        <v>106</v>
      </c>
      <c r="C40" s="2" t="s">
        <v>104</v>
      </c>
      <c r="D40" s="19">
        <v>5</v>
      </c>
      <c r="E40" s="23"/>
      <c r="F40" s="21"/>
      <c r="G40" s="2"/>
    </row>
    <row r="41" spans="1:7" ht="12">
      <c r="A41" s="2">
        <v>39</v>
      </c>
      <c r="B41" s="18" t="s">
        <v>107</v>
      </c>
      <c r="C41" s="2" t="s">
        <v>104</v>
      </c>
      <c r="D41" s="19">
        <v>5</v>
      </c>
      <c r="E41" s="23"/>
      <c r="F41" s="21"/>
      <c r="G41" s="2"/>
    </row>
    <row r="42" spans="1:7" ht="12">
      <c r="A42" s="2">
        <v>40</v>
      </c>
      <c r="B42" s="18" t="s">
        <v>109</v>
      </c>
      <c r="C42" s="2" t="s">
        <v>104</v>
      </c>
      <c r="D42" s="19">
        <v>5</v>
      </c>
      <c r="E42" s="23"/>
      <c r="F42" s="21"/>
      <c r="G42" s="2"/>
    </row>
    <row r="43" spans="1:7" ht="12">
      <c r="A43" s="2">
        <v>41</v>
      </c>
      <c r="B43" s="18" t="s">
        <v>101</v>
      </c>
      <c r="C43" s="2" t="s">
        <v>104</v>
      </c>
      <c r="D43" s="19">
        <v>10</v>
      </c>
      <c r="E43" s="23"/>
      <c r="F43" s="21"/>
      <c r="G43" s="2"/>
    </row>
    <row r="44" spans="1:7" ht="12">
      <c r="A44" s="2">
        <v>42</v>
      </c>
      <c r="B44" s="18" t="s">
        <v>105</v>
      </c>
      <c r="C44" s="2" t="s">
        <v>104</v>
      </c>
      <c r="D44" s="19">
        <v>8</v>
      </c>
      <c r="E44" s="23"/>
      <c r="F44" s="21"/>
      <c r="G44" s="2"/>
    </row>
    <row r="46" spans="1:6" s="29" customFormat="1" ht="12">
      <c r="A46" s="29" t="s">
        <v>110</v>
      </c>
      <c r="D46" s="30"/>
      <c r="F46" s="30"/>
    </row>
    <row r="47" spans="1:6" s="29" customFormat="1" ht="12">
      <c r="A47" s="29" t="s">
        <v>111</v>
      </c>
      <c r="D47" s="30"/>
      <c r="F47" s="30"/>
    </row>
    <row r="48" spans="1:6" s="29" customFormat="1" ht="12">
      <c r="A48" s="29" t="s">
        <v>112</v>
      </c>
      <c r="D48" s="30"/>
      <c r="F48" s="30"/>
    </row>
    <row r="49" spans="1:6" s="29" customFormat="1" ht="12">
      <c r="A49" s="29" t="s">
        <v>113</v>
      </c>
      <c r="D49" s="30"/>
      <c r="F49" s="30"/>
    </row>
  </sheetData>
  <mergeCells count="1">
    <mergeCell ref="A1:G1"/>
  </mergeCells>
  <printOptions horizontalCentered="1"/>
  <pageMargins left="0.43" right="0.5" top="0.42" bottom="0.53" header="0.37" footer="0.4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8" sqref="D8:D16"/>
    </sheetView>
  </sheetViews>
  <sheetFormatPr defaultColWidth="9.00390625" defaultRowHeight="14.25"/>
  <cols>
    <col min="1" max="2" width="9.00390625" style="1" customWidth="1"/>
    <col min="3" max="4" width="11.625" style="1" bestFit="1" customWidth="1"/>
    <col min="5" max="5" width="11.50390625" style="5" bestFit="1" customWidth="1"/>
    <col min="6" max="6" width="13.25390625" style="1" customWidth="1"/>
    <col min="7" max="7" width="9.00390625" style="1" customWidth="1"/>
    <col min="8" max="8" width="11.625" style="5" bestFit="1" customWidth="1"/>
    <col min="9" max="9" width="12.50390625" style="5" customWidth="1"/>
    <col min="10" max="16384" width="9.00390625" style="1" customWidth="1"/>
  </cols>
  <sheetData>
    <row r="1" spans="1:9" ht="20.25" customHeight="1">
      <c r="A1" s="46" t="s">
        <v>80</v>
      </c>
      <c r="B1" s="46"/>
      <c r="C1" s="46"/>
      <c r="D1" s="46"/>
      <c r="E1" s="46"/>
      <c r="F1" s="46"/>
      <c r="G1" s="46"/>
      <c r="H1" s="46"/>
      <c r="I1" s="46"/>
    </row>
    <row r="2" spans="1:9" ht="12.75" thickBot="1">
      <c r="A2" s="6" t="s">
        <v>0</v>
      </c>
      <c r="B2" s="6" t="s">
        <v>21</v>
      </c>
      <c r="C2" s="6" t="s">
        <v>22</v>
      </c>
      <c r="D2" s="6" t="s">
        <v>23</v>
      </c>
      <c r="E2" s="7" t="s">
        <v>24</v>
      </c>
      <c r="F2" s="6" t="s">
        <v>30</v>
      </c>
      <c r="G2" s="6" t="s">
        <v>41</v>
      </c>
      <c r="H2" s="7" t="s">
        <v>44</v>
      </c>
      <c r="I2" s="7" t="s">
        <v>43</v>
      </c>
    </row>
    <row r="3" spans="1:9" ht="12">
      <c r="A3" s="50">
        <v>1</v>
      </c>
      <c r="B3" s="41" t="s">
        <v>31</v>
      </c>
      <c r="C3" s="8" t="s">
        <v>25</v>
      </c>
      <c r="D3" s="8">
        <v>56691</v>
      </c>
      <c r="E3" s="9">
        <f aca="true" t="shared" si="0" ref="E3:E9">D3/666.67</f>
        <v>85.03607481962591</v>
      </c>
      <c r="F3" s="38">
        <f>E3+E4+E5+E6+E7</f>
        <v>290.8515457422713</v>
      </c>
      <c r="G3" s="8"/>
      <c r="H3" s="9"/>
      <c r="I3" s="12"/>
    </row>
    <row r="4" spans="1:9" ht="12">
      <c r="A4" s="51"/>
      <c r="B4" s="39"/>
      <c r="C4" s="2" t="s">
        <v>26</v>
      </c>
      <c r="D4" s="2">
        <v>37071</v>
      </c>
      <c r="E4" s="3">
        <f t="shared" si="0"/>
        <v>55.60622196889016</v>
      </c>
      <c r="F4" s="39"/>
      <c r="G4" s="2"/>
      <c r="H4" s="3"/>
      <c r="I4" s="13"/>
    </row>
    <row r="5" spans="1:9" ht="12">
      <c r="A5" s="51"/>
      <c r="B5" s="39"/>
      <c r="C5" s="2" t="s">
        <v>27</v>
      </c>
      <c r="D5" s="2">
        <v>12592</v>
      </c>
      <c r="E5" s="3">
        <f t="shared" si="0"/>
        <v>18.8879055604722</v>
      </c>
      <c r="F5" s="39"/>
      <c r="G5" s="2"/>
      <c r="H5" s="3"/>
      <c r="I5" s="13"/>
    </row>
    <row r="6" spans="1:9" ht="12">
      <c r="A6" s="51"/>
      <c r="B6" s="39"/>
      <c r="C6" s="2" t="s">
        <v>28</v>
      </c>
      <c r="D6" s="2">
        <v>55406</v>
      </c>
      <c r="E6" s="3">
        <f t="shared" si="0"/>
        <v>83.10858445707773</v>
      </c>
      <c r="F6" s="39"/>
      <c r="G6" s="2"/>
      <c r="H6" s="3"/>
      <c r="I6" s="13"/>
    </row>
    <row r="7" spans="1:9" ht="12.75" thickBot="1">
      <c r="A7" s="52"/>
      <c r="B7" s="40"/>
      <c r="C7" s="10" t="s">
        <v>29</v>
      </c>
      <c r="D7" s="10">
        <v>32142</v>
      </c>
      <c r="E7" s="11">
        <f t="shared" si="0"/>
        <v>48.21275893620532</v>
      </c>
      <c r="F7" s="40"/>
      <c r="G7" s="10"/>
      <c r="H7" s="11"/>
      <c r="I7" s="14"/>
    </row>
    <row r="8" spans="1:9" ht="12" customHeight="1">
      <c r="A8" s="43">
        <v>2</v>
      </c>
      <c r="B8" s="32" t="s">
        <v>32</v>
      </c>
      <c r="C8" s="8" t="s">
        <v>33</v>
      </c>
      <c r="D8" s="8">
        <v>25538</v>
      </c>
      <c r="E8" s="9">
        <f t="shared" si="0"/>
        <v>38.30680846595767</v>
      </c>
      <c r="F8" s="35">
        <f>SUM(E8:E16)</f>
        <v>530.8293458532708</v>
      </c>
      <c r="G8" s="32" t="s">
        <v>42</v>
      </c>
      <c r="H8" s="35">
        <f>4*666.67</f>
        <v>2666.68</v>
      </c>
      <c r="I8" s="47">
        <f>H8*F8</f>
        <v>1415552</v>
      </c>
    </row>
    <row r="9" spans="1:9" ht="12">
      <c r="A9" s="44"/>
      <c r="B9" s="33"/>
      <c r="C9" s="2" t="s">
        <v>34</v>
      </c>
      <c r="D9" s="39">
        <v>22780</v>
      </c>
      <c r="E9" s="42">
        <f t="shared" si="0"/>
        <v>34.16982915085425</v>
      </c>
      <c r="F9" s="36"/>
      <c r="G9" s="33"/>
      <c r="H9" s="36"/>
      <c r="I9" s="48"/>
    </row>
    <row r="10" spans="1:9" ht="12">
      <c r="A10" s="44"/>
      <c r="B10" s="33"/>
      <c r="C10" s="2" t="s">
        <v>35</v>
      </c>
      <c r="D10" s="39"/>
      <c r="E10" s="42"/>
      <c r="F10" s="36"/>
      <c r="G10" s="33"/>
      <c r="H10" s="36"/>
      <c r="I10" s="48"/>
    </row>
    <row r="11" spans="1:9" ht="12">
      <c r="A11" s="44"/>
      <c r="B11" s="33"/>
      <c r="C11" s="2" t="s">
        <v>36</v>
      </c>
      <c r="D11" s="2">
        <v>47892</v>
      </c>
      <c r="E11" s="3">
        <f>D11/666.67</f>
        <v>71.83764081179595</v>
      </c>
      <c r="F11" s="36"/>
      <c r="G11" s="33"/>
      <c r="H11" s="36"/>
      <c r="I11" s="48"/>
    </row>
    <row r="12" spans="1:9" ht="12">
      <c r="A12" s="44"/>
      <c r="B12" s="33"/>
      <c r="C12" s="2" t="s">
        <v>37</v>
      </c>
      <c r="D12" s="2">
        <v>43038</v>
      </c>
      <c r="E12" s="3">
        <f>D12/666.67</f>
        <v>64.55667721661392</v>
      </c>
      <c r="F12" s="36"/>
      <c r="G12" s="33"/>
      <c r="H12" s="36"/>
      <c r="I12" s="48"/>
    </row>
    <row r="13" spans="1:9" ht="12">
      <c r="A13" s="44"/>
      <c r="B13" s="33"/>
      <c r="C13" s="2" t="s">
        <v>38</v>
      </c>
      <c r="D13" s="2">
        <v>76840</v>
      </c>
      <c r="E13" s="3">
        <f>D13/666.67</f>
        <v>115.25942370288149</v>
      </c>
      <c r="F13" s="36"/>
      <c r="G13" s="33"/>
      <c r="H13" s="36"/>
      <c r="I13" s="48"/>
    </row>
    <row r="14" spans="1:9" ht="12">
      <c r="A14" s="44"/>
      <c r="B14" s="33"/>
      <c r="C14" s="2" t="s">
        <v>39</v>
      </c>
      <c r="D14" s="39">
        <v>70348</v>
      </c>
      <c r="E14" s="42">
        <f>D14/666.67</f>
        <v>105.52147239263805</v>
      </c>
      <c r="F14" s="36"/>
      <c r="G14" s="33"/>
      <c r="H14" s="36"/>
      <c r="I14" s="48"/>
    </row>
    <row r="15" spans="1:9" ht="12">
      <c r="A15" s="44"/>
      <c r="B15" s="33"/>
      <c r="C15" s="2" t="s">
        <v>40</v>
      </c>
      <c r="D15" s="39"/>
      <c r="E15" s="42"/>
      <c r="F15" s="36"/>
      <c r="G15" s="33"/>
      <c r="H15" s="36"/>
      <c r="I15" s="48"/>
    </row>
    <row r="16" spans="1:9" ht="14.25" customHeight="1" thickBot="1">
      <c r="A16" s="45"/>
      <c r="B16" s="34"/>
      <c r="C16" s="10" t="s">
        <v>45</v>
      </c>
      <c r="D16" s="10">
        <v>67452</v>
      </c>
      <c r="E16" s="11">
        <f>D16/666.67</f>
        <v>101.17749411252944</v>
      </c>
      <c r="F16" s="37"/>
      <c r="G16" s="34"/>
      <c r="H16" s="37"/>
      <c r="I16" s="49"/>
    </row>
    <row r="17" spans="1:9" ht="14.25" customHeight="1">
      <c r="A17" s="43">
        <v>3</v>
      </c>
      <c r="B17" s="32" t="s">
        <v>81</v>
      </c>
      <c r="C17" s="8" t="s">
        <v>67</v>
      </c>
      <c r="D17" s="8">
        <v>63126</v>
      </c>
      <c r="E17" s="9">
        <f>D17/666.67</f>
        <v>94.68852655736723</v>
      </c>
      <c r="F17" s="35">
        <f>SUM(E17:E40)</f>
        <v>2107.19051404743</v>
      </c>
      <c r="G17" s="15"/>
      <c r="H17" s="9"/>
      <c r="I17" s="12"/>
    </row>
    <row r="18" spans="1:9" ht="14.25" customHeight="1">
      <c r="A18" s="44"/>
      <c r="B18" s="33"/>
      <c r="C18" s="2" t="s">
        <v>68</v>
      </c>
      <c r="D18" s="2">
        <v>12408</v>
      </c>
      <c r="E18" s="3">
        <f>D18/666.67</f>
        <v>18.6119069404653</v>
      </c>
      <c r="F18" s="36"/>
      <c r="G18" s="4"/>
      <c r="H18" s="3"/>
      <c r="I18" s="13"/>
    </row>
    <row r="19" spans="1:9" ht="14.25" customHeight="1">
      <c r="A19" s="44"/>
      <c r="B19" s="33"/>
      <c r="C19" s="2" t="s">
        <v>46</v>
      </c>
      <c r="D19" s="2">
        <v>96416</v>
      </c>
      <c r="E19" s="3">
        <f aca="true" t="shared" si="1" ref="E19:E31">D19/666.67</f>
        <v>144.6232768836156</v>
      </c>
      <c r="F19" s="36"/>
      <c r="G19" s="2"/>
      <c r="H19" s="3"/>
      <c r="I19" s="13"/>
    </row>
    <row r="20" spans="1:9" ht="14.25" customHeight="1">
      <c r="A20" s="44"/>
      <c r="B20" s="33"/>
      <c r="C20" s="2" t="s">
        <v>47</v>
      </c>
      <c r="D20" s="2">
        <v>82258</v>
      </c>
      <c r="E20" s="3">
        <f t="shared" si="1"/>
        <v>123.38638306808467</v>
      </c>
      <c r="F20" s="36"/>
      <c r="G20" s="2"/>
      <c r="H20" s="3"/>
      <c r="I20" s="13"/>
    </row>
    <row r="21" spans="1:9" ht="14.25" customHeight="1">
      <c r="A21" s="44"/>
      <c r="B21" s="33"/>
      <c r="C21" s="2" t="s">
        <v>48</v>
      </c>
      <c r="D21" s="2">
        <v>8979</v>
      </c>
      <c r="E21" s="3">
        <f t="shared" si="1"/>
        <v>13.468432657836711</v>
      </c>
      <c r="F21" s="36"/>
      <c r="G21" s="2"/>
      <c r="H21" s="3"/>
      <c r="I21" s="13"/>
    </row>
    <row r="22" spans="1:9" ht="14.25" customHeight="1">
      <c r="A22" s="44"/>
      <c r="B22" s="33"/>
      <c r="C22" s="2" t="s">
        <v>49</v>
      </c>
      <c r="D22" s="2">
        <v>85020</v>
      </c>
      <c r="E22" s="3">
        <f t="shared" si="1"/>
        <v>127.52936235318825</v>
      </c>
      <c r="F22" s="36"/>
      <c r="G22" s="2"/>
      <c r="H22" s="3"/>
      <c r="I22" s="13"/>
    </row>
    <row r="23" spans="1:9" ht="14.25" customHeight="1">
      <c r="A23" s="44"/>
      <c r="B23" s="33"/>
      <c r="C23" s="2" t="s">
        <v>50</v>
      </c>
      <c r="D23" s="2">
        <v>64751</v>
      </c>
      <c r="E23" s="3">
        <f t="shared" si="1"/>
        <v>97.12601436992816</v>
      </c>
      <c r="F23" s="36"/>
      <c r="G23" s="2"/>
      <c r="H23" s="3"/>
      <c r="I23" s="13"/>
    </row>
    <row r="24" spans="1:9" ht="14.25" customHeight="1">
      <c r="A24" s="44"/>
      <c r="B24" s="33"/>
      <c r="C24" s="2" t="s">
        <v>51</v>
      </c>
      <c r="D24" s="2">
        <v>32615</v>
      </c>
      <c r="E24" s="3">
        <f t="shared" si="1"/>
        <v>48.92225538872306</v>
      </c>
      <c r="F24" s="36"/>
      <c r="G24" s="2"/>
      <c r="H24" s="3"/>
      <c r="I24" s="13"/>
    </row>
    <row r="25" spans="1:9" ht="14.25" customHeight="1">
      <c r="A25" s="44"/>
      <c r="B25" s="33"/>
      <c r="C25" s="2" t="s">
        <v>52</v>
      </c>
      <c r="D25" s="2">
        <v>47894</v>
      </c>
      <c r="E25" s="3">
        <f t="shared" si="1"/>
        <v>71.84064079679602</v>
      </c>
      <c r="F25" s="36"/>
      <c r="G25" s="2"/>
      <c r="H25" s="3"/>
      <c r="I25" s="13"/>
    </row>
    <row r="26" spans="1:9" ht="14.25" customHeight="1">
      <c r="A26" s="44"/>
      <c r="B26" s="33"/>
      <c r="C26" s="2" t="s">
        <v>53</v>
      </c>
      <c r="D26" s="2">
        <v>77943</v>
      </c>
      <c r="E26" s="3">
        <f t="shared" si="1"/>
        <v>116.91391543042286</v>
      </c>
      <c r="F26" s="36"/>
      <c r="G26" s="2"/>
      <c r="H26" s="3"/>
      <c r="I26" s="13"/>
    </row>
    <row r="27" spans="1:9" ht="14.25" customHeight="1">
      <c r="A27" s="44"/>
      <c r="B27" s="33"/>
      <c r="C27" s="2" t="s">
        <v>54</v>
      </c>
      <c r="D27" s="2">
        <v>6474</v>
      </c>
      <c r="E27" s="3">
        <f t="shared" si="1"/>
        <v>9.710951445242774</v>
      </c>
      <c r="F27" s="36"/>
      <c r="G27" s="2"/>
      <c r="H27" s="3"/>
      <c r="I27" s="13"/>
    </row>
    <row r="28" spans="1:9" ht="14.25" customHeight="1">
      <c r="A28" s="44"/>
      <c r="B28" s="33"/>
      <c r="C28" s="2" t="s">
        <v>55</v>
      </c>
      <c r="D28" s="2">
        <v>60687</v>
      </c>
      <c r="E28" s="3">
        <f t="shared" si="1"/>
        <v>91.03004484977576</v>
      </c>
      <c r="F28" s="36"/>
      <c r="G28" s="2"/>
      <c r="H28" s="3"/>
      <c r="I28" s="13"/>
    </row>
    <row r="29" spans="1:9" ht="14.25" customHeight="1">
      <c r="A29" s="44"/>
      <c r="B29" s="33"/>
      <c r="C29" s="2" t="s">
        <v>56</v>
      </c>
      <c r="D29" s="2">
        <v>103478</v>
      </c>
      <c r="E29" s="3">
        <f t="shared" si="1"/>
        <v>155.21622391888042</v>
      </c>
      <c r="F29" s="36"/>
      <c r="G29" s="2"/>
      <c r="H29" s="3"/>
      <c r="I29" s="13"/>
    </row>
    <row r="30" spans="1:9" ht="14.25" customHeight="1">
      <c r="A30" s="44"/>
      <c r="B30" s="33"/>
      <c r="C30" s="2" t="s">
        <v>57</v>
      </c>
      <c r="D30" s="2">
        <v>72039</v>
      </c>
      <c r="E30" s="3">
        <f t="shared" si="1"/>
        <v>108.05795971020146</v>
      </c>
      <c r="F30" s="36"/>
      <c r="G30" s="2"/>
      <c r="H30" s="3"/>
      <c r="I30" s="13"/>
    </row>
    <row r="31" spans="1:9" ht="14.25" customHeight="1">
      <c r="A31" s="44"/>
      <c r="B31" s="33"/>
      <c r="C31" s="2" t="s">
        <v>58</v>
      </c>
      <c r="D31" s="2">
        <v>75021</v>
      </c>
      <c r="E31" s="3">
        <f t="shared" si="1"/>
        <v>112.53093734531328</v>
      </c>
      <c r="F31" s="36"/>
      <c r="G31" s="2"/>
      <c r="H31" s="3"/>
      <c r="I31" s="13"/>
    </row>
    <row r="32" spans="1:9" ht="14.25" customHeight="1">
      <c r="A32" s="44"/>
      <c r="B32" s="33"/>
      <c r="C32" s="2" t="s">
        <v>59</v>
      </c>
      <c r="D32" s="39">
        <v>111787</v>
      </c>
      <c r="E32" s="42">
        <f>D32/666.67</f>
        <v>167.679661601692</v>
      </c>
      <c r="F32" s="36"/>
      <c r="G32" s="2"/>
      <c r="H32" s="3"/>
      <c r="I32" s="13"/>
    </row>
    <row r="33" spans="1:9" ht="14.25" customHeight="1">
      <c r="A33" s="44"/>
      <c r="B33" s="33"/>
      <c r="C33" s="2" t="s">
        <v>60</v>
      </c>
      <c r="D33" s="39"/>
      <c r="E33" s="42"/>
      <c r="F33" s="36"/>
      <c r="G33" s="2"/>
      <c r="H33" s="3"/>
      <c r="I33" s="13"/>
    </row>
    <row r="34" spans="1:9" ht="14.25" customHeight="1">
      <c r="A34" s="44"/>
      <c r="B34" s="33"/>
      <c r="C34" s="2" t="s">
        <v>61</v>
      </c>
      <c r="D34" s="2">
        <v>14743.3</v>
      </c>
      <c r="E34" s="3">
        <f aca="true" t="shared" si="2" ref="E34:E40">D34/666.67</f>
        <v>22.11483942580287</v>
      </c>
      <c r="F34" s="36"/>
      <c r="G34" s="2"/>
      <c r="H34" s="3"/>
      <c r="I34" s="13"/>
    </row>
    <row r="35" spans="1:9" ht="14.25" customHeight="1">
      <c r="A35" s="44"/>
      <c r="B35" s="33"/>
      <c r="C35" s="2" t="s">
        <v>65</v>
      </c>
      <c r="D35" s="2">
        <v>67400</v>
      </c>
      <c r="E35" s="3">
        <f t="shared" si="2"/>
        <v>101.09949450252749</v>
      </c>
      <c r="F35" s="36"/>
      <c r="G35" s="2"/>
      <c r="H35" s="3"/>
      <c r="I35" s="13"/>
    </row>
    <row r="36" spans="1:9" ht="14.25" customHeight="1">
      <c r="A36" s="44"/>
      <c r="B36" s="33"/>
      <c r="C36" s="2" t="s">
        <v>66</v>
      </c>
      <c r="D36" s="2">
        <v>3400</v>
      </c>
      <c r="E36" s="3">
        <f t="shared" si="2"/>
        <v>5.0999745001275</v>
      </c>
      <c r="F36" s="36"/>
      <c r="G36" s="2"/>
      <c r="H36" s="3"/>
      <c r="I36" s="13"/>
    </row>
    <row r="37" spans="1:9" ht="14.25" customHeight="1">
      <c r="A37" s="44"/>
      <c r="B37" s="33"/>
      <c r="C37" s="2" t="s">
        <v>62</v>
      </c>
      <c r="D37" s="2">
        <v>130978</v>
      </c>
      <c r="E37" s="3">
        <f t="shared" si="2"/>
        <v>196.46601766991165</v>
      </c>
      <c r="F37" s="36"/>
      <c r="G37" s="2"/>
      <c r="H37" s="3"/>
      <c r="I37" s="13"/>
    </row>
    <row r="38" spans="1:9" ht="14.25" customHeight="1">
      <c r="A38" s="44"/>
      <c r="B38" s="33"/>
      <c r="C38" s="2" t="s">
        <v>63</v>
      </c>
      <c r="D38" s="2">
        <v>41043</v>
      </c>
      <c r="E38" s="3">
        <f t="shared" si="2"/>
        <v>61.56419217903911</v>
      </c>
      <c r="F38" s="36"/>
      <c r="G38" s="2"/>
      <c r="H38" s="3"/>
      <c r="I38" s="13"/>
    </row>
    <row r="39" spans="1:9" ht="14.25" customHeight="1">
      <c r="A39" s="44"/>
      <c r="B39" s="33"/>
      <c r="C39" s="2" t="s">
        <v>64</v>
      </c>
      <c r="D39" s="2">
        <v>61562</v>
      </c>
      <c r="E39" s="3">
        <f t="shared" si="2"/>
        <v>92.34253828730857</v>
      </c>
      <c r="F39" s="36"/>
      <c r="G39" s="2"/>
      <c r="H39" s="3"/>
      <c r="I39" s="13"/>
    </row>
    <row r="40" spans="1:9" ht="15" customHeight="1" thickBot="1">
      <c r="A40" s="45"/>
      <c r="B40" s="34"/>
      <c r="C40" s="10" t="s">
        <v>69</v>
      </c>
      <c r="D40" s="10">
        <v>84778.4</v>
      </c>
      <c r="E40" s="11">
        <f t="shared" si="2"/>
        <v>127.16696416517917</v>
      </c>
      <c r="F40" s="37"/>
      <c r="G40" s="10"/>
      <c r="H40" s="11"/>
      <c r="I40" s="14"/>
    </row>
  </sheetData>
  <mergeCells count="19">
    <mergeCell ref="A1:I1"/>
    <mergeCell ref="F8:F16"/>
    <mergeCell ref="B8:B16"/>
    <mergeCell ref="A8:A16"/>
    <mergeCell ref="I8:I16"/>
    <mergeCell ref="A3:A7"/>
    <mergeCell ref="D9:D10"/>
    <mergeCell ref="E9:E10"/>
    <mergeCell ref="D14:D15"/>
    <mergeCell ref="E14:E15"/>
    <mergeCell ref="F17:F40"/>
    <mergeCell ref="D32:D33"/>
    <mergeCell ref="E32:E33"/>
    <mergeCell ref="A17:A40"/>
    <mergeCell ref="B17:B40"/>
    <mergeCell ref="G8:G16"/>
    <mergeCell ref="H8:H16"/>
    <mergeCell ref="F3:F7"/>
    <mergeCell ref="B3:B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番茄花园</cp:lastModifiedBy>
  <cp:lastPrinted>2007-04-05T07:45:28Z</cp:lastPrinted>
  <dcterms:created xsi:type="dcterms:W3CDTF">2007-03-30T01:05:21Z</dcterms:created>
  <dcterms:modified xsi:type="dcterms:W3CDTF">2007-04-05T08:10:51Z</dcterms:modified>
  <cp:category/>
  <cp:version/>
  <cp:contentType/>
  <cp:contentStatus/>
</cp:coreProperties>
</file>